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mc\Desktop\fintech\Planilhas\Capital de giro e fluxo Unity\"/>
    </mc:Choice>
  </mc:AlternateContent>
  <xr:revisionPtr revIDLastSave="0" documentId="13_ncr:1_{584F7E42-FDA0-48C3-A959-72AD93089A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ções" sheetId="4" r:id="rId1"/>
    <sheet name="Cálcul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/>
  <c r="N39" i="1"/>
  <c r="M39" i="1"/>
  <c r="L39" i="1"/>
  <c r="K39" i="1"/>
  <c r="J39" i="1"/>
  <c r="I39" i="1"/>
  <c r="H39" i="1"/>
  <c r="G39" i="1"/>
  <c r="F39" i="1"/>
  <c r="E39" i="1"/>
  <c r="D39" i="1"/>
  <c r="C39" i="1"/>
  <c r="N21" i="1"/>
  <c r="M21" i="1"/>
  <c r="L21" i="1"/>
  <c r="K21" i="1"/>
  <c r="J21" i="1"/>
  <c r="I21" i="1"/>
  <c r="H21" i="1"/>
  <c r="G21" i="1"/>
  <c r="D21" i="1"/>
  <c r="C21" i="1"/>
  <c r="E40" i="1" l="1"/>
  <c r="D40" i="1"/>
  <c r="C40" i="1"/>
  <c r="C41" i="1" s="1"/>
  <c r="D9" i="1" s="1"/>
  <c r="D41" i="1" l="1"/>
  <c r="E9" i="1" l="1"/>
  <c r="E41" i="1" s="1"/>
  <c r="F9" i="1" s="1"/>
  <c r="G40" i="1"/>
  <c r="F40" i="1"/>
  <c r="F41" i="1" l="1"/>
  <c r="G9" i="1" s="1"/>
  <c r="G41" i="1" s="1"/>
  <c r="H9" i="1" s="1"/>
  <c r="H40" i="1"/>
  <c r="H41" i="1" l="1"/>
  <c r="I9" i="1" s="1"/>
  <c r="I40" i="1"/>
  <c r="I41" i="1" l="1"/>
  <c r="J9" i="1" s="1"/>
  <c r="J40" i="1"/>
  <c r="J41" i="1" l="1"/>
  <c r="K9" i="1" s="1"/>
  <c r="K40" i="1"/>
  <c r="K41" i="1" l="1"/>
  <c r="L9" i="1" s="1"/>
  <c r="L40" i="1"/>
  <c r="L41" i="1" l="1"/>
  <c r="M9" i="1" s="1"/>
  <c r="M40" i="1"/>
  <c r="N40" i="1"/>
  <c r="M41" i="1" l="1"/>
  <c r="N9" i="1" s="1"/>
  <c r="N41" i="1" s="1"/>
</calcChain>
</file>

<file path=xl/sharedStrings.xml><?xml version="1.0" encoding="utf-8"?>
<sst xmlns="http://schemas.openxmlformats.org/spreadsheetml/2006/main" count="49" uniqueCount="37">
  <si>
    <t>Saldo inicial do caixa</t>
  </si>
  <si>
    <t>Dinheiro</t>
  </si>
  <si>
    <t>Cheque</t>
  </si>
  <si>
    <t>Duplicatas a receber</t>
  </si>
  <si>
    <t>Cartão de crédito</t>
  </si>
  <si>
    <t>Juros</t>
  </si>
  <si>
    <t>Total de entradas</t>
  </si>
  <si>
    <t>Total de saídas</t>
  </si>
  <si>
    <t>Janeiro</t>
  </si>
  <si>
    <t>Fevereiro</t>
  </si>
  <si>
    <t>Março</t>
  </si>
  <si>
    <t>Abril</t>
  </si>
  <si>
    <t>Entradas</t>
  </si>
  <si>
    <t>Saídas</t>
  </si>
  <si>
    <t>Saldo operacional (entradas - saídas)</t>
  </si>
  <si>
    <t>Saldo acumulado (saldo operacional + saldo inicial)</t>
  </si>
  <si>
    <t>Maio</t>
  </si>
  <si>
    <t>Junho</t>
  </si>
  <si>
    <t>Julho</t>
  </si>
  <si>
    <t>Agosto</t>
  </si>
  <si>
    <t>Setembro</t>
  </si>
  <si>
    <t>Novembro</t>
  </si>
  <si>
    <t>Outubro</t>
  </si>
  <si>
    <t>Dezembro</t>
  </si>
  <si>
    <t>Impostos</t>
  </si>
  <si>
    <t>Pagamentos a fornecedores</t>
  </si>
  <si>
    <t>Retirada mensal</t>
  </si>
  <si>
    <t>Salários de funcionários</t>
  </si>
  <si>
    <t>Água</t>
  </si>
  <si>
    <t>Luz</t>
  </si>
  <si>
    <t>Aluguel</t>
  </si>
  <si>
    <t>Telefone</t>
  </si>
  <si>
    <t>Despesa bancárias</t>
  </si>
  <si>
    <t>Despesas financeiras</t>
  </si>
  <si>
    <t>Planilha Fluxo de Caixa</t>
  </si>
  <si>
    <t>Cálculo Fluxo de Caixa</t>
  </si>
  <si>
    <t>Dúvidas? Entre em contato por Whatsapp ou através de nosso site clicando nos botões ao lado: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</si>
</sst>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2"/>
      <color theme="0"/>
      <name val="Open Sans"/>
      <family val="2"/>
    </font>
    <font>
      <b/>
      <sz val="18"/>
      <color rgb="FF12CBBD"/>
      <name val="Open Sans"/>
      <family val="2"/>
    </font>
    <font>
      <b/>
      <sz val="18"/>
      <color rgb="FF28466D"/>
      <name val="Open Sans"/>
      <family val="2"/>
    </font>
    <font>
      <b/>
      <sz val="20"/>
      <color rgb="FF12CBBD"/>
      <name val="Open Sans"/>
      <family val="2"/>
    </font>
    <font>
      <sz val="14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105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44" fontId="2" fillId="0" borderId="1" xfId="3" applyNumberFormat="1" applyFont="1" applyBorder="1"/>
    <xf numFmtId="44" fontId="2" fillId="0" borderId="1" xfId="0" applyNumberFormat="1" applyFont="1" applyBorder="1"/>
    <xf numFmtId="0" fontId="4" fillId="0" borderId="0" xfId="0" applyFont="1" applyAlignment="1"/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44" fontId="3" fillId="3" borderId="4" xfId="3" applyFont="1" applyFill="1" applyBorder="1" applyAlignment="1">
      <alignment vertical="center"/>
    </xf>
    <xf numFmtId="44" fontId="3" fillId="3" borderId="4" xfId="0" applyNumberFormat="1" applyFont="1" applyFill="1" applyBorder="1" applyAlignment="1"/>
    <xf numFmtId="0" fontId="3" fillId="3" borderId="5" xfId="0" applyFont="1" applyFill="1" applyBorder="1" applyAlignment="1">
      <alignment vertical="center"/>
    </xf>
    <xf numFmtId="44" fontId="3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/>
    <xf numFmtId="0" fontId="3" fillId="3" borderId="0" xfId="0" applyFont="1" applyFill="1" applyBorder="1" applyAlignment="1"/>
    <xf numFmtId="44" fontId="3" fillId="3" borderId="0" xfId="0" applyNumberFormat="1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2" fillId="0" borderId="11" xfId="0" applyFont="1" applyBorder="1"/>
    <xf numFmtId="0" fontId="2" fillId="0" borderId="16" xfId="0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"/>
    </xf>
  </cellXfs>
  <cellStyles count="4">
    <cellStyle name="Moeda" xfId="3" builtinId="4"/>
    <cellStyle name="Normal" xfId="0" builtinId="0"/>
    <cellStyle name="Normal 2" xfId="1" xr:uid="{00000000-0005-0000-0000-000001000000}"/>
    <cellStyle name="Separador de milhares 2" xfId="2" xr:uid="{00000000-0005-0000-0000-000003000000}"/>
  </cellStyles>
  <dxfs count="0"/>
  <tableStyles count="0" defaultTableStyle="TableStyleMedium2" defaultPivotStyle="PivotStyleLight16"/>
  <colors>
    <mruColors>
      <color rgb="FF12CBBD"/>
      <color rgb="FF301051"/>
      <color rgb="FF28466D"/>
      <color rgb="FF7B9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s://api.whatsapp.com/send?phone=5551999294326&amp;text=Ol&#225;!%20Tenho%20d&#250;vidas%20sobre%20o%20preenchimento%20da%20planilha%20da%20Unity%20Cr&#233;dito.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unitycredito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11</xdr:col>
      <xdr:colOff>0</xdr:colOff>
      <xdr:row>13</xdr:row>
      <xdr:rowOff>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" y="718185"/>
          <a:ext cx="6096000" cy="19259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800" b="1" i="0">
              <a:solidFill>
                <a:srgbClr val="12CBBD"/>
              </a:solidFill>
              <a:effectLst/>
              <a:latin typeface="+mn-lt"/>
              <a:ea typeface="+mn-ea"/>
              <a:cs typeface="+mn-cs"/>
            </a:rPr>
            <a:t>Introdução</a:t>
          </a:r>
          <a:r>
            <a:rPr lang="en-US" sz="1800" b="1">
              <a:solidFill>
                <a:srgbClr val="12CBBD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800" b="1">
            <a:solidFill>
              <a:srgbClr val="12CBBD"/>
            </a:solidFill>
            <a:effectLst/>
            <a:latin typeface="+mn-lt"/>
          </a:endParaRPr>
        </a:p>
        <a:p>
          <a:pPr rtl="0"/>
          <a:r>
            <a:rPr lang="pt-BR">
              <a:effectLst/>
              <a:latin typeface="+mn-lt"/>
            </a:rPr>
            <a:t>Faça previsões de fluxo de caixa para</a:t>
          </a:r>
          <a:r>
            <a:rPr lang="pt-BR" baseline="0">
              <a:effectLst/>
              <a:latin typeface="+mn-lt"/>
            </a:rPr>
            <a:t> 12 meses.</a:t>
          </a:r>
        </a:p>
        <a:p>
          <a:pPr rtl="0"/>
          <a:endParaRPr lang="pt-BR">
            <a:effectLst/>
            <a:latin typeface="+mn-lt"/>
          </a:endParaRPr>
        </a:p>
        <a:p>
          <a:pPr rtl="0"/>
          <a:r>
            <a:rPr lang="en-US" sz="1800" b="1" i="0">
              <a:solidFill>
                <a:srgbClr val="12CBBD"/>
              </a:solidFill>
              <a:effectLst/>
              <a:latin typeface="+mn-lt"/>
              <a:ea typeface="+mn-ea"/>
              <a:cs typeface="+mn-cs"/>
            </a:rPr>
            <a:t>Instruções</a:t>
          </a:r>
        </a:p>
        <a:p>
          <a:pPr rtl="0"/>
          <a:r>
            <a:rPr lang="pt-BR" sz="1100" b="0">
              <a:solidFill>
                <a:sysClr val="windowText" lastClr="000000"/>
              </a:solidFill>
              <a:effectLst/>
              <a:latin typeface="+mn-lt"/>
            </a:rPr>
            <a:t>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</a:rPr>
            <a:t> primeiro passo começar a utilizar a planilha é verificar quais ativos de curto prazo você tem para receber e inserir nas linhas de entradas (caixa, cheque, duplicatas a reeber e outros). Também preencha as contas nas linhas de saídas. Após, insira o valor inicial de caixa que você tem. Posteriormente coloque os valores de cada conta. </a:t>
          </a:r>
        </a:p>
        <a:p>
          <a:pPr rtl="0"/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Os cálculos são feitos automaticamente para você ter conhecimento do seu fluxo de caixa.</a:t>
          </a:r>
          <a:endParaRPr lang="pt-BR" sz="1100" baseline="0">
            <a:latin typeface="Open Sans"/>
          </a:endParaRPr>
        </a:p>
        <a:p>
          <a:pPr rtl="0"/>
          <a:endParaRPr lang="pt-BR" sz="1100" baseline="0">
            <a:latin typeface="Open Sans"/>
          </a:endParaRPr>
        </a:p>
        <a:p>
          <a:pPr rtl="0"/>
          <a:endParaRPr lang="pt-BR" sz="1100" baseline="0">
            <a:latin typeface="Open Sans"/>
          </a:endParaRPr>
        </a:p>
        <a:p>
          <a:pPr rtl="0"/>
          <a:endParaRPr lang="pt-BR" sz="1100" baseline="0">
            <a:latin typeface="Open Sans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2</xdr:row>
      <xdr:rowOff>99060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68F4B1-F539-4CBE-98BA-EFD847B61F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10" b="32170"/>
        <a:stretch/>
      </xdr:blipFill>
      <xdr:spPr>
        <a:xfrm>
          <a:off x="609600" y="0"/>
          <a:ext cx="2238375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2</xdr:row>
      <xdr:rowOff>142875</xdr:rowOff>
    </xdr:from>
    <xdr:to>
      <xdr:col>6</xdr:col>
      <xdr:colOff>523589</xdr:colOff>
      <xdr:row>5</xdr:row>
      <xdr:rowOff>571500</xdr:rowOff>
    </xdr:to>
    <xdr:pic>
      <xdr:nvPicPr>
        <xdr:cNvPr id="8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3F073-C3CC-4D5E-992F-3521041DF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1152525"/>
          <a:ext cx="2285714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2857499</xdr:colOff>
      <xdr:row>0</xdr:row>
      <xdr:rowOff>0</xdr:rowOff>
    </xdr:from>
    <xdr:to>
      <xdr:col>3</xdr:col>
      <xdr:colOff>247649</xdr:colOff>
      <xdr:row>0</xdr:row>
      <xdr:rowOff>798181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2F8B396-B8CE-4EA1-B582-42B5D7E62F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170" b="32170"/>
        <a:stretch/>
      </xdr:blipFill>
      <xdr:spPr>
        <a:xfrm>
          <a:off x="3105149" y="0"/>
          <a:ext cx="2238375" cy="798181"/>
        </a:xfrm>
        <a:prstGeom prst="rect">
          <a:avLst/>
        </a:prstGeom>
      </xdr:spPr>
    </xdr:pic>
    <xdr:clientData/>
  </xdr:twoCellAnchor>
  <xdr:twoCellAnchor editAs="oneCell">
    <xdr:from>
      <xdr:col>30</xdr:col>
      <xdr:colOff>95250</xdr:colOff>
      <xdr:row>1</xdr:row>
      <xdr:rowOff>85725</xdr:rowOff>
    </xdr:from>
    <xdr:to>
      <xdr:col>33</xdr:col>
      <xdr:colOff>552164</xdr:colOff>
      <xdr:row>5</xdr:row>
      <xdr:rowOff>276105</xdr:rowOff>
    </xdr:to>
    <xdr:pic>
      <xdr:nvPicPr>
        <xdr:cNvPr id="9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5321C-294E-4997-B86B-F4A71D9E6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5800" y="885825"/>
          <a:ext cx="2285714" cy="96190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104775</xdr:rowOff>
    </xdr:from>
    <xdr:to>
      <xdr:col>4</xdr:col>
      <xdr:colOff>87291</xdr:colOff>
      <xdr:row>5</xdr:row>
      <xdr:rowOff>619123</xdr:rowOff>
    </xdr:to>
    <xdr:pic>
      <xdr:nvPicPr>
        <xdr:cNvPr id="10" name="Imagem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141405-9C94-4A82-A10B-BBA39B0CEE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03" t="37205" r="27991" b="38392"/>
        <a:stretch/>
      </xdr:blipFill>
      <xdr:spPr>
        <a:xfrm>
          <a:off x="3981450" y="1114425"/>
          <a:ext cx="2316141" cy="107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1"/>
  <sheetViews>
    <sheetView showGridLines="0" tabSelected="1" workbookViewId="0">
      <selection activeCell="E17" sqref="E17"/>
    </sheetView>
  </sheetViews>
  <sheetFormatPr defaultRowHeight="14.4" x14ac:dyDescent="0.3"/>
  <sheetData>
    <row r="1" spans="3:18" ht="35.4" customHeight="1" x14ac:dyDescent="0.6">
      <c r="C1" s="33"/>
      <c r="D1" s="33"/>
      <c r="E1" s="33"/>
      <c r="F1" s="33"/>
      <c r="G1" s="34" t="s">
        <v>34</v>
      </c>
      <c r="H1" s="34"/>
      <c r="I1" s="34"/>
      <c r="J1" s="34"/>
      <c r="K1" s="34"/>
      <c r="L1" s="10"/>
      <c r="M1" s="10"/>
      <c r="N1" s="10"/>
      <c r="O1" s="10"/>
      <c r="P1" s="10"/>
      <c r="Q1" s="10"/>
      <c r="R1" s="10"/>
    </row>
  </sheetData>
  <mergeCells count="1">
    <mergeCell ref="G1:K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showGridLines="0" zoomScale="80" zoomScaleNormal="80" workbookViewId="0">
      <selection activeCell="I6" sqref="I6"/>
    </sheetView>
  </sheetViews>
  <sheetFormatPr defaultRowHeight="14.4" x14ac:dyDescent="0.3"/>
  <cols>
    <col min="1" max="1" width="3.5546875" customWidth="1"/>
    <col min="2" max="2" width="54.44140625" bestFit="1" customWidth="1"/>
    <col min="3" max="12" width="16.21875" bestFit="1" customWidth="1"/>
    <col min="13" max="14" width="17.44140625" bestFit="1" customWidth="1"/>
    <col min="15" max="15" width="8.6640625" customWidth="1"/>
  </cols>
  <sheetData>
    <row r="1" spans="2:14" ht="63" customHeight="1" x14ac:dyDescent="0.3">
      <c r="B1" s="30" t="s">
        <v>35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2:14" ht="16.2" thickBot="1" x14ac:dyDescent="0.4">
      <c r="D2" s="2"/>
      <c r="E2" s="2"/>
      <c r="F2" s="2"/>
    </row>
    <row r="3" spans="2:14" ht="15.6" customHeight="1" x14ac:dyDescent="0.35">
      <c r="B3" s="27" t="s">
        <v>36</v>
      </c>
      <c r="C3" s="25"/>
      <c r="D3" s="21"/>
      <c r="E3" s="25"/>
      <c r="F3" s="25"/>
      <c r="G3" s="22"/>
    </row>
    <row r="4" spans="2:14" ht="14.4" customHeight="1" x14ac:dyDescent="0.35">
      <c r="B4" s="28"/>
      <c r="C4" s="3"/>
      <c r="D4" s="3"/>
      <c r="E4" s="3"/>
      <c r="F4" s="3"/>
      <c r="G4" s="23"/>
    </row>
    <row r="5" spans="2:14" ht="14.4" customHeight="1" x14ac:dyDescent="0.35">
      <c r="B5" s="28"/>
      <c r="C5" s="3"/>
      <c r="D5" s="3"/>
      <c r="E5" s="3"/>
      <c r="F5" s="3"/>
      <c r="G5" s="23"/>
    </row>
    <row r="6" spans="2:14" ht="59.4" customHeight="1" thickBot="1" x14ac:dyDescent="0.4">
      <c r="B6" s="29"/>
      <c r="C6" s="26"/>
      <c r="D6" s="26"/>
      <c r="E6" s="26"/>
      <c r="F6" s="26"/>
      <c r="G6" s="24"/>
    </row>
    <row r="7" spans="2:14" ht="15.6" customHeight="1" x14ac:dyDescent="0.35">
      <c r="B7" s="2"/>
      <c r="C7" s="2"/>
      <c r="D7" s="2"/>
      <c r="E7" s="2"/>
      <c r="F7" s="2"/>
    </row>
    <row r="8" spans="2:14" ht="17.399999999999999" customHeight="1" x14ac:dyDescent="0.4">
      <c r="B8" s="11" t="s">
        <v>12</v>
      </c>
      <c r="C8" s="12" t="s">
        <v>8</v>
      </c>
      <c r="D8" s="12" t="s">
        <v>9</v>
      </c>
      <c r="E8" s="12" t="s">
        <v>10</v>
      </c>
      <c r="F8" s="12" t="s">
        <v>11</v>
      </c>
      <c r="G8" s="12" t="s">
        <v>16</v>
      </c>
      <c r="H8" s="12" t="s">
        <v>17</v>
      </c>
      <c r="I8" s="12" t="s">
        <v>18</v>
      </c>
      <c r="J8" s="12" t="s">
        <v>19</v>
      </c>
      <c r="K8" s="12" t="s">
        <v>20</v>
      </c>
      <c r="L8" s="12" t="s">
        <v>22</v>
      </c>
      <c r="M8" s="12" t="s">
        <v>21</v>
      </c>
      <c r="N8" s="12" t="s">
        <v>23</v>
      </c>
    </row>
    <row r="9" spans="2:14" ht="17.399999999999999" customHeight="1" x14ac:dyDescent="0.4">
      <c r="B9" s="13" t="s">
        <v>0</v>
      </c>
      <c r="C9" s="14"/>
      <c r="D9" s="15">
        <f t="shared" ref="D9:N9" si="0">C41</f>
        <v>14800</v>
      </c>
      <c r="E9" s="15">
        <f t="shared" si="0"/>
        <v>14800</v>
      </c>
      <c r="F9" s="15">
        <f t="shared" si="0"/>
        <v>14800</v>
      </c>
      <c r="G9" s="15">
        <f t="shared" si="0"/>
        <v>14800</v>
      </c>
      <c r="H9" s="15">
        <f t="shared" si="0"/>
        <v>14800</v>
      </c>
      <c r="I9" s="15">
        <f t="shared" si="0"/>
        <v>14800</v>
      </c>
      <c r="J9" s="15">
        <f t="shared" si="0"/>
        <v>14800</v>
      </c>
      <c r="K9" s="15">
        <f t="shared" si="0"/>
        <v>14800</v>
      </c>
      <c r="L9" s="15">
        <f t="shared" si="0"/>
        <v>14800</v>
      </c>
      <c r="M9" s="15">
        <f t="shared" si="0"/>
        <v>14800</v>
      </c>
      <c r="N9" s="15">
        <f t="shared" si="0"/>
        <v>14800</v>
      </c>
    </row>
    <row r="10" spans="2:14" ht="15.6" customHeight="1" x14ac:dyDescent="0.35">
      <c r="B10" s="4" t="s">
        <v>1</v>
      </c>
      <c r="C10" s="8">
        <v>10000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15.6" customHeight="1" x14ac:dyDescent="0.35">
      <c r="B11" s="5" t="s">
        <v>2</v>
      </c>
      <c r="C11" s="8">
        <v>10000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5.6" customHeight="1" x14ac:dyDescent="0.35">
      <c r="B12" s="4" t="s">
        <v>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ht="15.6" customHeight="1" x14ac:dyDescent="0.35">
      <c r="B13" s="4" t="s">
        <v>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15.6" customHeight="1" x14ac:dyDescent="0.35">
      <c r="B14" s="4" t="s">
        <v>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ht="15.6" customHeight="1" x14ac:dyDescent="0.35">
      <c r="B15" s="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ht="15.6" customHeight="1" x14ac:dyDescent="0.35">
      <c r="B16" s="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ht="15.6" customHeight="1" x14ac:dyDescent="0.35">
      <c r="B17" s="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ht="15.6" customHeight="1" x14ac:dyDescent="0.35">
      <c r="B18" s="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5.6" customHeight="1" x14ac:dyDescent="0.35">
      <c r="B19" s="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ht="15.6" customHeight="1" x14ac:dyDescent="0.35">
      <c r="B20" s="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 ht="17.399999999999999" customHeight="1" x14ac:dyDescent="0.3">
      <c r="B21" s="16" t="s">
        <v>6</v>
      </c>
      <c r="C21" s="17">
        <f t="shared" ref="C21:N21" si="1">SUM(C10:C20)</f>
        <v>20000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7">
        <f t="shared" si="1"/>
        <v>0</v>
      </c>
      <c r="N21" s="17">
        <f t="shared" si="1"/>
        <v>0</v>
      </c>
    </row>
    <row r="22" spans="2:14" ht="15.6" customHeight="1" x14ac:dyDescent="0.35">
      <c r="B22" s="3"/>
      <c r="C22" s="2"/>
      <c r="D22" s="2"/>
      <c r="E22" s="2"/>
      <c r="F22" s="2"/>
    </row>
    <row r="23" spans="2:14" ht="17.399999999999999" customHeight="1" x14ac:dyDescent="0.4">
      <c r="B23" s="18" t="s">
        <v>13</v>
      </c>
      <c r="C23" s="12" t="s">
        <v>8</v>
      </c>
      <c r="D23" s="12" t="s">
        <v>9</v>
      </c>
      <c r="E23" s="12" t="s">
        <v>10</v>
      </c>
      <c r="F23" s="12" t="s">
        <v>11</v>
      </c>
      <c r="G23" s="12" t="s">
        <v>16</v>
      </c>
      <c r="H23" s="12" t="s">
        <v>17</v>
      </c>
      <c r="I23" s="12" t="s">
        <v>18</v>
      </c>
      <c r="J23" s="12" t="s">
        <v>19</v>
      </c>
      <c r="K23" s="12" t="s">
        <v>20</v>
      </c>
      <c r="L23" s="12" t="s">
        <v>22</v>
      </c>
      <c r="M23" s="12" t="s">
        <v>21</v>
      </c>
      <c r="N23" s="12" t="s">
        <v>23</v>
      </c>
    </row>
    <row r="24" spans="2:14" ht="16.2" customHeight="1" x14ac:dyDescent="0.35">
      <c r="B24" s="6" t="s">
        <v>24</v>
      </c>
      <c r="C24" s="9">
        <v>5000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ht="15.6" x14ac:dyDescent="0.35">
      <c r="B25" s="6" t="s">
        <v>25</v>
      </c>
      <c r="C25" s="9">
        <v>200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ht="15.6" x14ac:dyDescent="0.35">
      <c r="B26" s="6" t="s">
        <v>26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ht="15.6" x14ac:dyDescent="0.35">
      <c r="B27" s="6" t="s">
        <v>27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ht="15.6" x14ac:dyDescent="0.35">
      <c r="B28" s="6" t="s">
        <v>28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ht="15.6" x14ac:dyDescent="0.35">
      <c r="B29" s="6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ht="15.6" x14ac:dyDescent="0.35">
      <c r="B30" s="6" t="s">
        <v>30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ht="15.6" x14ac:dyDescent="0.35">
      <c r="B31" s="6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ht="15.6" x14ac:dyDescent="0.35">
      <c r="B32" s="6" t="s">
        <v>32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6" x14ac:dyDescent="0.35">
      <c r="B33" s="7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6" x14ac:dyDescent="0.35">
      <c r="B34" s="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.6" x14ac:dyDescent="0.35">
      <c r="B35" s="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6" x14ac:dyDescent="0.35">
      <c r="B36" s="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5.6" x14ac:dyDescent="0.35">
      <c r="B37" s="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.6" x14ac:dyDescent="0.35">
      <c r="B38" s="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7.399999999999999" x14ac:dyDescent="0.4">
      <c r="B39" s="19" t="s">
        <v>7</v>
      </c>
      <c r="C39" s="20">
        <f>SUM(C24:C38)</f>
        <v>5200</v>
      </c>
      <c r="D39" s="20">
        <f t="shared" ref="D39:N39" si="2">SUM(D24:D38)</f>
        <v>0</v>
      </c>
      <c r="E39" s="20">
        <f t="shared" si="2"/>
        <v>0</v>
      </c>
      <c r="F39" s="20">
        <f t="shared" si="2"/>
        <v>0</v>
      </c>
      <c r="G39" s="20">
        <f t="shared" si="2"/>
        <v>0</v>
      </c>
      <c r="H39" s="20">
        <f t="shared" si="2"/>
        <v>0</v>
      </c>
      <c r="I39" s="20">
        <f t="shared" si="2"/>
        <v>0</v>
      </c>
      <c r="J39" s="20">
        <f t="shared" si="2"/>
        <v>0</v>
      </c>
      <c r="K39" s="20">
        <f t="shared" si="2"/>
        <v>0</v>
      </c>
      <c r="L39" s="20">
        <f t="shared" si="2"/>
        <v>0</v>
      </c>
      <c r="M39" s="20">
        <f t="shared" si="2"/>
        <v>0</v>
      </c>
      <c r="N39" s="20">
        <f t="shared" si="2"/>
        <v>0</v>
      </c>
    </row>
    <row r="40" spans="1:14" ht="17.399999999999999" x14ac:dyDescent="0.4">
      <c r="A40" s="1"/>
      <c r="B40" s="19" t="s">
        <v>14</v>
      </c>
      <c r="C40" s="20">
        <f t="shared" ref="C40:N40" si="3">C21-C39</f>
        <v>14800</v>
      </c>
      <c r="D40" s="20">
        <f t="shared" si="3"/>
        <v>0</v>
      </c>
      <c r="E40" s="20">
        <f t="shared" si="3"/>
        <v>0</v>
      </c>
      <c r="F40" s="20">
        <f t="shared" si="3"/>
        <v>0</v>
      </c>
      <c r="G40" s="20">
        <f t="shared" si="3"/>
        <v>0</v>
      </c>
      <c r="H40" s="20">
        <f t="shared" si="3"/>
        <v>0</v>
      </c>
      <c r="I40" s="20">
        <f t="shared" si="3"/>
        <v>0</v>
      </c>
      <c r="J40" s="20">
        <f t="shared" si="3"/>
        <v>0</v>
      </c>
      <c r="K40" s="20">
        <f t="shared" si="3"/>
        <v>0</v>
      </c>
      <c r="L40" s="20">
        <f t="shared" si="3"/>
        <v>0</v>
      </c>
      <c r="M40" s="20">
        <f t="shared" si="3"/>
        <v>0</v>
      </c>
      <c r="N40" s="20">
        <f t="shared" si="3"/>
        <v>0</v>
      </c>
    </row>
    <row r="41" spans="1:14" ht="17.399999999999999" x14ac:dyDescent="0.4">
      <c r="B41" s="19" t="s">
        <v>15</v>
      </c>
      <c r="C41" s="20">
        <f t="shared" ref="C41:N41" si="4">C40+C9</f>
        <v>14800</v>
      </c>
      <c r="D41" s="20">
        <f t="shared" si="4"/>
        <v>14800</v>
      </c>
      <c r="E41" s="20">
        <f t="shared" si="4"/>
        <v>14800</v>
      </c>
      <c r="F41" s="20">
        <f t="shared" si="4"/>
        <v>14800</v>
      </c>
      <c r="G41" s="20">
        <f t="shared" si="4"/>
        <v>14800</v>
      </c>
      <c r="H41" s="20">
        <f t="shared" si="4"/>
        <v>14800</v>
      </c>
      <c r="I41" s="20">
        <f t="shared" si="4"/>
        <v>14800</v>
      </c>
      <c r="J41" s="20">
        <f t="shared" si="4"/>
        <v>14800</v>
      </c>
      <c r="K41" s="20">
        <f t="shared" si="4"/>
        <v>14800</v>
      </c>
      <c r="L41" s="20">
        <f t="shared" si="4"/>
        <v>14800</v>
      </c>
      <c r="M41" s="20">
        <f t="shared" si="4"/>
        <v>14800</v>
      </c>
      <c r="N41" s="20">
        <f t="shared" si="4"/>
        <v>14800</v>
      </c>
    </row>
  </sheetData>
  <mergeCells count="2">
    <mergeCell ref="B3:B6"/>
    <mergeCell ref="B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Cálculo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Alessandro Martins</cp:lastModifiedBy>
  <dcterms:created xsi:type="dcterms:W3CDTF">2019-02-08T17:36:22Z</dcterms:created>
  <dcterms:modified xsi:type="dcterms:W3CDTF">2021-09-02T20:12:11Z</dcterms:modified>
</cp:coreProperties>
</file>